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6a4137c773cead1/Documentos/mguzman/Mis Documentos/e5 Software/Congreso Michoacan/2023/envio al congreso/"/>
    </mc:Choice>
  </mc:AlternateContent>
  <xr:revisionPtr revIDLastSave="13" documentId="11_8DE19C2B26236523287AD9F426D14D2ED6BC93E5" xr6:coauthVersionLast="47" xr6:coauthVersionMax="47" xr10:uidLastSave="{93571F66-B980-419F-AA25-C8F8720AA7D1}"/>
  <bookViews>
    <workbookView xWindow="390" yWindow="390" windowWidth="24675" windowHeight="14685" xr2:uid="{00000000-000D-0000-FFFF-FFFF00000000}"/>
  </bookViews>
  <sheets>
    <sheet name="EFE" sheetId="2" r:id="rId1"/>
  </sheets>
  <definedNames>
    <definedName name="_xlnm.Print_Area" localSheetId="0">EFE!$A$1:$C$70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2" l="1"/>
  <c r="B55" i="2"/>
  <c r="B54" i="2" s="1"/>
  <c r="B49" i="2"/>
  <c r="B48" i="2" s="1"/>
  <c r="B59" i="2" s="1"/>
  <c r="B45" i="2"/>
  <c r="C41" i="2"/>
  <c r="B41" i="2"/>
  <c r="B36" i="2"/>
  <c r="C16" i="2"/>
  <c r="B16" i="2"/>
  <c r="B33" i="2" s="1"/>
  <c r="B61" i="2" s="1"/>
  <c r="C4" i="2"/>
  <c r="C33" i="2" s="1"/>
  <c r="B4" i="2"/>
</calcChain>
</file>

<file path=xl/sharedStrings.xml><?xml version="1.0" encoding="utf-8"?>
<sst xmlns="http://schemas.openxmlformats.org/spreadsheetml/2006/main" count="59" uniqueCount="51">
  <si>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</si>
  <si>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</si>
  <si>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</si>
  <si>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</si>
  <si>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</si>
  <si>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</si>
  <si>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</si>
  <si>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</si>
  <si>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</si>
  <si>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</si>
  <si>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</si>
  <si>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</si>
  <si>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</si>
  <si>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</si>
  <si>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</si>
  <si>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</si>
  <si>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</si>
  <si>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</si>
  <si>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</si>
  <si>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</si>
  <si>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</si>
  <si>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</si>
  <si>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</si>
  <si>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</si>
  <si>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</si>
  <si>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</si>
  <si>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</si>
  <si>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</si>
  <si>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</si>
  <si>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</si>
  <si>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</si>
  <si>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</si>
  <si>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</si>
  <si>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</si>
  <si>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</si>
  <si>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</si>
  <si>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</si>
  <si>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</si>
  <si>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</si>
  <si>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</si>
  <si>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</si>
  <si>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</si>
  <si>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</si>
  <si>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</si>
  <si>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</si>
  <si>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</si>
  <si>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</si>
  <si>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</si>
  <si>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</si>
  <si>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CONGRESO DEL ESTADO DE MICHOACAN
Estado de Flujos de Efectivo
Del 01/01/2022 al 31/12/2022
(Cifras en Pesos)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</si>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</sst>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Alignment="1" applyProtection="1">
      <alignment horizontal="right"/>
      <protection locked="0"/>
    </xf>
    <xf numFmtId="4" fontId="3" fillId="0" borderId="0" xfId="8" applyNumberFormat="1" applyFont="1" applyProtection="1">
      <protection locked="0"/>
    </xf>
    <xf numFmtId="4" fontId="6" fillId="0" borderId="4" xfId="8" applyNumberFormat="1" applyFont="1" applyBorder="1" applyAlignment="1" applyProtection="1">
      <alignment vertical="top" wrapText="1"/>
      <protection locked="0"/>
    </xf>
    <xf numFmtId="4" fontId="1" fillId="0" borderId="4" xfId="8" applyNumberFormat="1" applyBorder="1" applyAlignment="1" applyProtection="1">
      <alignment vertical="top"/>
      <protection locked="0"/>
    </xf>
    <xf numFmtId="4" fontId="1" fillId="0" borderId="4" xfId="8" applyNumberFormat="1" applyBorder="1" applyAlignment="1" applyProtection="1">
      <alignment vertical="top" wrapText="1"/>
      <protection locked="0"/>
    </xf>
    <xf numFmtId="0" fontId="1" fillId="0" borderId="4" xfId="8" applyBorder="1" applyAlignment="1" applyProtection="1">
      <alignment horizontal="center" vertical="top" wrapText="1"/>
      <protection locked="0"/>
    </xf>
    <xf numFmtId="4" fontId="6" fillId="0" borderId="4" xfId="8" applyNumberFormat="1" applyFont="1" applyBorder="1" applyAlignment="1" applyProtection="1">
      <alignment vertical="top"/>
      <protection locked="0"/>
    </xf>
    <xf numFmtId="4" fontId="1" fillId="0" borderId="4" xfId="8" applyNumberFormat="1" applyBorder="1" applyAlignment="1" applyProtection="1">
      <alignment horizontal="right" vertical="top"/>
      <protection locked="0"/>
    </xf>
    <xf numFmtId="4" fontId="1" fillId="0" borderId="4" xfId="8" applyNumberFormat="1" applyBorder="1" applyAlignment="1" applyProtection="1">
      <alignment horizontal="right" vertical="top" wrapText="1"/>
      <protection locked="0"/>
    </xf>
    <xf numFmtId="4" fontId="6" fillId="0" borderId="4" xfId="8" applyNumberFormat="1" applyFont="1" applyBorder="1" applyAlignment="1" applyProtection="1">
      <alignment horizontal="right" vertical="top" wrapText="1"/>
      <protection locked="0"/>
    </xf>
    <xf numFmtId="0" fontId="1" fillId="0" borderId="4" xfId="8" applyBorder="1" applyProtection="1">
      <protection locked="0"/>
    </xf>
    <xf numFmtId="0" fontId="3" fillId="0" borderId="0" xfId="8" applyFont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workbookViewId="0">
      <selection activeCell="D34" sqref="D34"/>
    </sheetView>
  </sheetViews>
  <sheetFormatPr baseColWidth="10" defaultColWidth="12" defaultRowHeight="11.25" x14ac:dyDescent="0.2"/>
  <cols>
    <col min="1" max="1" width="90.83203125" style="1" customWidth="1"/>
    <col min="2" max="2" width="23.33203125" style="1" customWidth="1"/>
    <col min="3" max="3" width="25.83203125" style="1" customWidth="1"/>
    <col min="4" max="4" width="13.6640625" style="1" bestFit="1" customWidth="1"/>
    <col min="5" max="5" width="13.33203125" style="1" bestFit="1" customWidth="1"/>
    <col min="6" max="16384" width="12" style="1"/>
  </cols>
  <sheetData>
    <row r="1" spans="1:5" ht="78.75" customHeight="1" x14ac:dyDescent="0.2">
      <c r="A1" s="25" t="s">
        <v>49</v>
      </c>
      <c r="B1" s="26"/>
      <c r="C1" s="27"/>
      <c r="E1" s="24"/>
    </row>
    <row r="2" spans="1:5" ht="15" customHeight="1" x14ac:dyDescent="0.2">
      <c r="A2" s="3" t="s">
        <v>0</v>
      </c>
      <c r="B2" s="2" t="s">
        <v>50</v>
      </c>
      <c r="C2" s="2">
        <v>2021</v>
      </c>
    </row>
    <row r="3" spans="1:5" ht="11.25" customHeight="1" x14ac:dyDescent="0.2">
      <c r="A3" s="4" t="s">
        <v>39</v>
      </c>
      <c r="B3" s="5"/>
      <c r="C3" s="5"/>
    </row>
    <row r="4" spans="1:5" ht="11.25" customHeight="1" x14ac:dyDescent="0.2">
      <c r="A4" s="6" t="s">
        <v>1</v>
      </c>
      <c r="B4" s="15">
        <f>SUM(B5:B14)</f>
        <v>952926661.63</v>
      </c>
      <c r="C4" s="15">
        <f>SUM(C5:C14)</f>
        <v>900366445.49000001</v>
      </c>
    </row>
    <row r="5" spans="1:5" ht="11.25" customHeight="1" x14ac:dyDescent="0.2">
      <c r="A5" s="7" t="s">
        <v>2</v>
      </c>
      <c r="B5" s="16">
        <v>0</v>
      </c>
      <c r="C5" s="17">
        <v>0</v>
      </c>
    </row>
    <row r="6" spans="1:5" ht="11.25" customHeight="1" x14ac:dyDescent="0.2">
      <c r="A6" s="7" t="s">
        <v>3</v>
      </c>
      <c r="B6" s="16">
        <v>0</v>
      </c>
      <c r="C6" s="17">
        <v>0</v>
      </c>
    </row>
    <row r="7" spans="1:5" ht="11.25" customHeight="1" x14ac:dyDescent="0.2">
      <c r="A7" s="7" t="s">
        <v>34</v>
      </c>
      <c r="B7" s="16">
        <v>0</v>
      </c>
      <c r="C7" s="17">
        <v>0</v>
      </c>
    </row>
    <row r="8" spans="1:5" ht="11.25" customHeight="1" x14ac:dyDescent="0.2">
      <c r="A8" s="7" t="s">
        <v>4</v>
      </c>
      <c r="B8" s="16">
        <v>0</v>
      </c>
      <c r="C8" s="17">
        <v>0</v>
      </c>
    </row>
    <row r="9" spans="1:5" ht="11.25" customHeight="1" x14ac:dyDescent="0.2">
      <c r="A9" s="7" t="s">
        <v>35</v>
      </c>
      <c r="B9" s="16">
        <v>0</v>
      </c>
      <c r="C9" s="17">
        <v>280958.49</v>
      </c>
    </row>
    <row r="10" spans="1:5" ht="11.25" customHeight="1" x14ac:dyDescent="0.2">
      <c r="A10" s="7" t="s">
        <v>36</v>
      </c>
      <c r="B10" s="16">
        <v>0</v>
      </c>
      <c r="C10" s="17">
        <v>0</v>
      </c>
    </row>
    <row r="11" spans="1:5" ht="11.25" customHeight="1" x14ac:dyDescent="0.2">
      <c r="A11" s="7" t="s">
        <v>37</v>
      </c>
      <c r="B11" s="16">
        <v>0</v>
      </c>
      <c r="C11" s="17">
        <v>92530</v>
      </c>
    </row>
    <row r="12" spans="1:5" ht="22.5" x14ac:dyDescent="0.2">
      <c r="A12" s="7" t="s">
        <v>40</v>
      </c>
      <c r="B12" s="16">
        <v>952492957</v>
      </c>
      <c r="C12" s="17">
        <v>0</v>
      </c>
    </row>
    <row r="13" spans="1:5" ht="11.25" customHeight="1" x14ac:dyDescent="0.2">
      <c r="A13" s="7" t="s">
        <v>41</v>
      </c>
      <c r="B13" s="16">
        <v>0</v>
      </c>
      <c r="C13" s="17">
        <v>899992957</v>
      </c>
    </row>
    <row r="14" spans="1:5" ht="11.25" customHeight="1" x14ac:dyDescent="0.2">
      <c r="A14" s="7" t="s">
        <v>5</v>
      </c>
      <c r="B14" s="16">
        <v>433704.63</v>
      </c>
      <c r="C14" s="17">
        <v>0</v>
      </c>
    </row>
    <row r="15" spans="1:5" ht="11.25" customHeight="1" x14ac:dyDescent="0.2">
      <c r="A15" s="8"/>
      <c r="B15" s="18"/>
      <c r="C15" s="18"/>
    </row>
    <row r="16" spans="1:5" ht="11.25" customHeight="1" x14ac:dyDescent="0.2">
      <c r="A16" s="6" t="s">
        <v>6</v>
      </c>
      <c r="B16" s="15">
        <f>SUM(B17:B32)</f>
        <v>984348338.63</v>
      </c>
      <c r="C16" s="15">
        <f>SUM(C17:C32)</f>
        <v>880956021.59000003</v>
      </c>
    </row>
    <row r="17" spans="1:4" ht="11.25" customHeight="1" x14ac:dyDescent="0.2">
      <c r="A17" s="7" t="s">
        <v>7</v>
      </c>
      <c r="B17" s="16">
        <v>549320599</v>
      </c>
      <c r="C17" s="17">
        <v>512316143</v>
      </c>
    </row>
    <row r="18" spans="1:4" ht="11.25" customHeight="1" x14ac:dyDescent="0.2">
      <c r="A18" s="7" t="s">
        <v>8</v>
      </c>
      <c r="B18" s="16">
        <v>8603612.4000000004</v>
      </c>
      <c r="C18" s="17">
        <v>13042670</v>
      </c>
    </row>
    <row r="19" spans="1:4" ht="11.25" customHeight="1" x14ac:dyDescent="0.2">
      <c r="A19" s="7" t="s">
        <v>9</v>
      </c>
      <c r="B19" s="16">
        <v>349348762.76999998</v>
      </c>
      <c r="C19" s="17">
        <v>346084465</v>
      </c>
    </row>
    <row r="20" spans="1:4" ht="11.25" customHeight="1" x14ac:dyDescent="0.2">
      <c r="A20" s="7" t="s">
        <v>10</v>
      </c>
      <c r="B20" s="16">
        <v>43567361.709999993</v>
      </c>
      <c r="C20" s="17">
        <v>0</v>
      </c>
    </row>
    <row r="21" spans="1:4" ht="11.25" customHeight="1" x14ac:dyDescent="0.2">
      <c r="A21" s="7" t="s">
        <v>11</v>
      </c>
      <c r="B21" s="16">
        <v>0</v>
      </c>
      <c r="C21" s="17">
        <v>0</v>
      </c>
    </row>
    <row r="22" spans="1:4" ht="11.25" customHeight="1" x14ac:dyDescent="0.2">
      <c r="A22" s="7" t="s">
        <v>42</v>
      </c>
      <c r="B22" s="16">
        <v>0</v>
      </c>
      <c r="C22" s="17">
        <v>0</v>
      </c>
    </row>
    <row r="23" spans="1:4" ht="11.25" customHeight="1" x14ac:dyDescent="0.2">
      <c r="A23" s="7" t="s">
        <v>12</v>
      </c>
      <c r="B23" s="16">
        <v>0</v>
      </c>
      <c r="C23" s="17">
        <v>2845290.47</v>
      </c>
    </row>
    <row r="24" spans="1:4" ht="11.25" customHeight="1" x14ac:dyDescent="0.2">
      <c r="A24" s="7" t="s">
        <v>13</v>
      </c>
      <c r="B24" s="16">
        <v>0</v>
      </c>
      <c r="C24" s="17">
        <v>0</v>
      </c>
    </row>
    <row r="25" spans="1:4" ht="11.25" customHeight="1" x14ac:dyDescent="0.2">
      <c r="A25" s="7" t="s">
        <v>14</v>
      </c>
      <c r="B25" s="16">
        <v>0</v>
      </c>
      <c r="C25" s="17">
        <v>0</v>
      </c>
    </row>
    <row r="26" spans="1:4" ht="11.25" customHeight="1" x14ac:dyDescent="0.2">
      <c r="A26" s="7" t="s">
        <v>15</v>
      </c>
      <c r="B26" s="16">
        <v>0</v>
      </c>
      <c r="C26" s="17">
        <v>0</v>
      </c>
    </row>
    <row r="27" spans="1:4" ht="11.25" customHeight="1" x14ac:dyDescent="0.2">
      <c r="A27" s="7" t="s">
        <v>16</v>
      </c>
      <c r="B27" s="16">
        <v>0</v>
      </c>
      <c r="C27" s="17">
        <v>6653455.1200000001</v>
      </c>
    </row>
    <row r="28" spans="1:4" ht="11.25" customHeight="1" x14ac:dyDescent="0.2">
      <c r="A28" s="7" t="s">
        <v>17</v>
      </c>
      <c r="B28" s="16">
        <v>0</v>
      </c>
      <c r="C28" s="17">
        <v>0</v>
      </c>
    </row>
    <row r="29" spans="1:4" ht="11.25" customHeight="1" x14ac:dyDescent="0.2">
      <c r="A29" s="7" t="s">
        <v>43</v>
      </c>
      <c r="B29" s="16">
        <v>0</v>
      </c>
      <c r="C29" s="17">
        <v>0</v>
      </c>
    </row>
    <row r="30" spans="1:4" ht="11.25" customHeight="1" x14ac:dyDescent="0.2">
      <c r="A30" s="7" t="s">
        <v>18</v>
      </c>
      <c r="B30" s="16">
        <v>0</v>
      </c>
      <c r="C30" s="17">
        <v>0</v>
      </c>
    </row>
    <row r="31" spans="1:4" ht="11.25" customHeight="1" x14ac:dyDescent="0.2">
      <c r="A31" s="7" t="s">
        <v>19</v>
      </c>
      <c r="B31" s="16">
        <v>0</v>
      </c>
      <c r="C31" s="17">
        <v>0</v>
      </c>
      <c r="D31" s="14"/>
    </row>
    <row r="32" spans="1:4" ht="11.25" customHeight="1" x14ac:dyDescent="0.2">
      <c r="A32" s="7" t="s">
        <v>20</v>
      </c>
      <c r="B32" s="16">
        <v>33508002.75</v>
      </c>
      <c r="C32" s="17">
        <v>13998</v>
      </c>
    </row>
    <row r="33" spans="1:5" ht="11.25" customHeight="1" x14ac:dyDescent="0.2">
      <c r="A33" s="4" t="s">
        <v>44</v>
      </c>
      <c r="B33" s="19">
        <f>B4-B16</f>
        <v>-31421677</v>
      </c>
      <c r="C33" s="19">
        <f>+C4-C16</f>
        <v>19410423.899999976</v>
      </c>
      <c r="D33" s="14"/>
      <c r="E33" s="14"/>
    </row>
    <row r="34" spans="1:5" ht="11.25" customHeight="1" x14ac:dyDescent="0.2">
      <c r="A34" s="9"/>
      <c r="B34" s="18"/>
      <c r="C34" s="18"/>
    </row>
    <row r="35" spans="1:5" ht="11.25" customHeight="1" x14ac:dyDescent="0.2">
      <c r="A35" s="4" t="s">
        <v>47</v>
      </c>
      <c r="B35" s="18"/>
      <c r="C35" s="18"/>
    </row>
    <row r="36" spans="1:5" ht="11.25" customHeight="1" x14ac:dyDescent="0.2">
      <c r="A36" s="6" t="s">
        <v>1</v>
      </c>
      <c r="B36" s="19">
        <f>SUM(B37:B39)</f>
        <v>1008308874.39</v>
      </c>
      <c r="C36" s="15">
        <v>0</v>
      </c>
    </row>
    <row r="37" spans="1:5" ht="11.25" customHeight="1" x14ac:dyDescent="0.2">
      <c r="A37" s="7" t="s">
        <v>21</v>
      </c>
      <c r="B37" s="16">
        <v>0</v>
      </c>
      <c r="C37" s="17">
        <v>0</v>
      </c>
    </row>
    <row r="38" spans="1:5" ht="11.25" customHeight="1" x14ac:dyDescent="0.2">
      <c r="A38" s="7" t="s">
        <v>22</v>
      </c>
      <c r="B38" s="16">
        <v>30772222.920000002</v>
      </c>
      <c r="C38" s="17">
        <v>0</v>
      </c>
    </row>
    <row r="39" spans="1:5" ht="11.25" customHeight="1" x14ac:dyDescent="0.2">
      <c r="A39" s="7" t="s">
        <v>23</v>
      </c>
      <c r="B39" s="16">
        <v>977536651.47000003</v>
      </c>
      <c r="C39" s="17">
        <v>0</v>
      </c>
    </row>
    <row r="40" spans="1:5" ht="11.25" customHeight="1" x14ac:dyDescent="0.2">
      <c r="A40" s="8"/>
      <c r="B40" s="18"/>
      <c r="C40" s="18"/>
    </row>
    <row r="41" spans="1:5" ht="11.25" customHeight="1" x14ac:dyDescent="0.2">
      <c r="A41" s="6" t="s">
        <v>6</v>
      </c>
      <c r="B41" s="19">
        <f>SUM(B42:B44)</f>
        <v>976583471.07000005</v>
      </c>
      <c r="C41" s="15">
        <f>-C45</f>
        <v>6110257</v>
      </c>
    </row>
    <row r="42" spans="1:5" ht="11.25" customHeight="1" x14ac:dyDescent="0.2">
      <c r="A42" s="7" t="s">
        <v>21</v>
      </c>
      <c r="B42" s="16">
        <v>0</v>
      </c>
      <c r="C42" s="17">
        <v>0</v>
      </c>
    </row>
    <row r="43" spans="1:5" ht="11.25" customHeight="1" x14ac:dyDescent="0.2">
      <c r="A43" s="7" t="s">
        <v>22</v>
      </c>
      <c r="B43" s="16">
        <v>1338270.95</v>
      </c>
      <c r="C43" s="17">
        <v>649870</v>
      </c>
    </row>
    <row r="44" spans="1:5" ht="11.25" customHeight="1" x14ac:dyDescent="0.2">
      <c r="A44" s="7" t="s">
        <v>24</v>
      </c>
      <c r="B44" s="16">
        <v>975245200.12</v>
      </c>
      <c r="C44" s="17">
        <v>5460387</v>
      </c>
    </row>
    <row r="45" spans="1:5" ht="11.25" customHeight="1" x14ac:dyDescent="0.2">
      <c r="A45" s="4" t="s">
        <v>45</v>
      </c>
      <c r="B45" s="19">
        <f>B36-B41</f>
        <v>31725403.319999933</v>
      </c>
      <c r="C45" s="19">
        <v>-6110257</v>
      </c>
      <c r="E45" s="14"/>
    </row>
    <row r="46" spans="1:5" ht="11.25" customHeight="1" x14ac:dyDescent="0.2">
      <c r="A46" s="9"/>
      <c r="B46" s="18"/>
      <c r="C46" s="18"/>
    </row>
    <row r="47" spans="1:5" ht="11.25" customHeight="1" x14ac:dyDescent="0.2">
      <c r="A47" s="4" t="s">
        <v>48</v>
      </c>
      <c r="B47" s="18"/>
      <c r="C47" s="18"/>
    </row>
    <row r="48" spans="1:5" ht="11.25" customHeight="1" x14ac:dyDescent="0.2">
      <c r="A48" s="6" t="s">
        <v>1</v>
      </c>
      <c r="B48" s="19">
        <f>B49+B52</f>
        <v>749236435.32000005</v>
      </c>
      <c r="C48" s="19">
        <v>0</v>
      </c>
    </row>
    <row r="49" spans="1:5" ht="11.25" customHeight="1" x14ac:dyDescent="0.2">
      <c r="A49" s="7" t="s">
        <v>25</v>
      </c>
      <c r="B49" s="16">
        <f>B50+B51</f>
        <v>749229435.32000005</v>
      </c>
      <c r="C49" s="16">
        <v>0</v>
      </c>
    </row>
    <row r="50" spans="1:5" ht="11.25" customHeight="1" x14ac:dyDescent="0.2">
      <c r="A50" s="7" t="s">
        <v>26</v>
      </c>
      <c r="B50" s="16">
        <v>749229435.32000005</v>
      </c>
      <c r="C50" s="17">
        <v>0</v>
      </c>
    </row>
    <row r="51" spans="1:5" ht="11.25" customHeight="1" x14ac:dyDescent="0.2">
      <c r="A51" s="7" t="s">
        <v>27</v>
      </c>
      <c r="B51" s="16"/>
      <c r="C51" s="17"/>
    </row>
    <row r="52" spans="1:5" ht="11.25" customHeight="1" x14ac:dyDescent="0.2">
      <c r="A52" s="7" t="s">
        <v>28</v>
      </c>
      <c r="B52" s="16">
        <v>7000</v>
      </c>
      <c r="C52" s="17">
        <v>0</v>
      </c>
    </row>
    <row r="53" spans="1:5" ht="11.25" customHeight="1" x14ac:dyDescent="0.2">
      <c r="A53" s="8"/>
      <c r="B53" s="18"/>
      <c r="C53" s="18"/>
    </row>
    <row r="54" spans="1:5" ht="11.25" customHeight="1" x14ac:dyDescent="0.2">
      <c r="A54" s="6" t="s">
        <v>6</v>
      </c>
      <c r="B54" s="19">
        <f>B55+B58</f>
        <v>722112838.95000005</v>
      </c>
      <c r="C54" s="19">
        <v>12550121</v>
      </c>
      <c r="E54" s="14"/>
    </row>
    <row r="55" spans="1:5" ht="11.25" customHeight="1" x14ac:dyDescent="0.2">
      <c r="A55" s="7" t="s">
        <v>29</v>
      </c>
      <c r="B55" s="16">
        <f>SUM(B56:B57)</f>
        <v>722112838.95000005</v>
      </c>
      <c r="C55" s="16">
        <v>0</v>
      </c>
    </row>
    <row r="56" spans="1:5" ht="11.25" customHeight="1" x14ac:dyDescent="0.2">
      <c r="A56" s="7" t="s">
        <v>26</v>
      </c>
      <c r="B56" s="20">
        <v>722112838.95000005</v>
      </c>
      <c r="C56" s="21">
        <v>0</v>
      </c>
    </row>
    <row r="57" spans="1:5" ht="11.25" customHeight="1" x14ac:dyDescent="0.2">
      <c r="A57" s="7" t="s">
        <v>27</v>
      </c>
      <c r="B57" s="16"/>
      <c r="C57" s="17"/>
    </row>
    <row r="58" spans="1:5" ht="11.25" customHeight="1" x14ac:dyDescent="0.2">
      <c r="A58" s="7" t="s">
        <v>30</v>
      </c>
      <c r="B58" s="16">
        <v>0</v>
      </c>
      <c r="C58" s="17">
        <v>12550121</v>
      </c>
    </row>
    <row r="59" spans="1:5" ht="11.25" customHeight="1" x14ac:dyDescent="0.2">
      <c r="A59" s="4" t="s">
        <v>46</v>
      </c>
      <c r="B59" s="22">
        <f>B48-B54</f>
        <v>27123596.370000005</v>
      </c>
      <c r="C59" s="22">
        <v>-12550121</v>
      </c>
    </row>
    <row r="60" spans="1:5" ht="11.25" customHeight="1" x14ac:dyDescent="0.2">
      <c r="A60" s="9"/>
      <c r="B60" s="23"/>
      <c r="C60" s="23"/>
    </row>
    <row r="61" spans="1:5" ht="11.25" customHeight="1" x14ac:dyDescent="0.2">
      <c r="A61" s="4" t="s">
        <v>31</v>
      </c>
      <c r="B61" s="22">
        <f>B33+B45+B59</f>
        <v>27427322.689999938</v>
      </c>
      <c r="C61" s="22">
        <v>750045.64</v>
      </c>
      <c r="D61" s="14"/>
      <c r="E61" s="14"/>
    </row>
    <row r="62" spans="1:5" ht="11.25" customHeight="1" x14ac:dyDescent="0.2">
      <c r="A62" s="9"/>
      <c r="B62" s="18"/>
      <c r="C62" s="18"/>
    </row>
    <row r="63" spans="1:5" ht="11.25" customHeight="1" x14ac:dyDescent="0.2">
      <c r="A63" s="4" t="s">
        <v>32</v>
      </c>
      <c r="B63" s="19">
        <v>885726.64</v>
      </c>
      <c r="C63" s="15">
        <v>135681</v>
      </c>
      <c r="E63" s="14"/>
    </row>
    <row r="64" spans="1:5" ht="11.25" customHeight="1" x14ac:dyDescent="0.2">
      <c r="A64" s="9"/>
      <c r="B64" s="18"/>
      <c r="C64" s="18"/>
    </row>
    <row r="65" spans="1:5" ht="11.25" customHeight="1" x14ac:dyDescent="0.2">
      <c r="A65" s="4" t="s">
        <v>33</v>
      </c>
      <c r="B65" s="19">
        <v>28313049.329999998</v>
      </c>
      <c r="C65" s="15">
        <f>+C61+C63</f>
        <v>885726.64</v>
      </c>
      <c r="D65" s="14"/>
      <c r="E65" s="14"/>
    </row>
    <row r="66" spans="1:5" ht="11.25" customHeight="1" x14ac:dyDescent="0.2">
      <c r="A66" s="10"/>
      <c r="B66" s="11"/>
      <c r="C66" s="12"/>
    </row>
    <row r="68" spans="1:5" ht="27.75" customHeight="1" x14ac:dyDescent="0.2">
      <c r="A68" s="28" t="s">
        <v>38</v>
      </c>
      <c r="B68" s="29"/>
      <c r="C68" s="29"/>
    </row>
    <row r="69" spans="1:5" x14ac:dyDescent="0.2">
      <c r="A69" s="13"/>
      <c r="B69" s="14"/>
      <c r="C69" s="14"/>
    </row>
    <row r="70" spans="1:5" x14ac:dyDescent="0.2">
      <c r="A70" s="13"/>
      <c r="B70" s="14"/>
      <c r="C70" s="14"/>
    </row>
  </sheetData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1" fitToHeight="0" orientation="portrait" r:id="rId1"/>
  <headerFooter alignWithMargins="0"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45be96a9-161b-45e5-8955-82d7971c9a35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212f5b6f-540c-444d-8783-9749c880513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Miguel Guzmán Guerrero</cp:lastModifiedBy>
  <cp:lastPrinted>2023-03-31T06:01:17Z</cp:lastPrinted>
  <dcterms:created xsi:type="dcterms:W3CDTF">2023-03-31T18:17:57Z</dcterms:created>
  <dcterms:modified xsi:type="dcterms:W3CDTF">2023-03-31T21:06:16Z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